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<sst xmlns="http://schemas.openxmlformats.org/spreadsheetml/2006/main" count="154" uniqueCount="128">
  <si>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</si>
  <si>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</si>
  <si>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</si>
  <si>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</si>
  <si>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</si>
  <si>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</si>
  <si>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</si>
  <si>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</si>
  <si>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</si>
  <si>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</si>
  <si>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</si>
  <si>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</si>
  <si>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</si>
  <si>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</si>
  <si>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</si>
  <si>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</si>
  <si>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</si>
  <si>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</si>
  <si>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</si>
  <si>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</si>
  <si>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</si>
  <si>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</si>
  <si>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</si>
  <si>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</si>
  <si>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</si>
  <si>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</si>
  <si>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</si>
  <si>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</si>
  <si>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</si>
  <si>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</si>
  <si>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</si>
  <si>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</si>
  <si>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</si>
  <si>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</si>
  <si>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</si>
  <si>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</si>
  <si>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</si>
  <si>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</si>
  <si>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</si>
  <si>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</si>
  <si>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</si>
  <si>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</si>
  <si>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</si>
  <si>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</si>
  <si>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</si>
  <si>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</si>
  <si>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</si>
  <si>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</si>
  <si>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</si>
  <si>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</si>
  <si>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</si>
  <si>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</si>
  <si>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</si>
  <si>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</si>
  <si>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</si>
  <si>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</si>
  <si>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</si>
  <si>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</si>
  <si>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</si>
  <si>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</si>
  <si>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</si>
  <si>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</si>
  <si>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</si>
  <si>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</si>
  <si>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</si>
  <si>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</si>
  <si>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</si>
  <si>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</si>
  <si>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</si>
  <si>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</si>
  <si>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</si>
  <si>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</si>
  <si>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</si>
  <si>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</si>
  <si>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</si>
  <si>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</si>
  <si>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</si>
  <si>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</si>
  <si>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</si>
  <si>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</si>
  <si>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</si>
  <si>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</si>
  <si>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</si>
  <si>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</si>
  <si>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</si>
  <si>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</si>
  <si>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</si>
  <si>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</si>
  <si>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</si>
  <si>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</si>
  <si>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</si>
  <si>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</si>
  <si>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</si>
  <si>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</si>
  <si>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</si>
  <si>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</si>
  <si>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</si>
  <si>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</si>
  <si>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</si>
  <si>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</si>
  <si>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</si>
  <si>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</si>
  <si>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</si>
  <si>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</si>
  <si>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</si>
  <si>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</si>
  <si>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</si>
  <si>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</si>
  <si>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</si>
  <si>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</si>
  <si>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</si>
  <si>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</si>
  <si>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</si>
  <si>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</si>
  <si>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</si>
  <si>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</si>
  <si>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</si>
  <si>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</si>
  <si>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</si>
  <si>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Жовтневий районний суд м.Харкова</t>
  </si>
  <si>
    <t>61052. Харківська область.м. Харків</t>
  </si>
  <si>
    <t>вул. Полтавський шлях</t>
  </si>
  <si>
    <t/>
  </si>
  <si>
    <t>Д.В. Чижиченко</t>
  </si>
  <si>
    <t>З.В. Шалімова</t>
  </si>
  <si>
    <t>(057-712-35-19)</t>
  </si>
  <si>
    <t>inbox@jv.hr.court.gov.ua</t>
  </si>
  <si>
    <t>4 січня 2022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</si>
</sst>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&amp;L1A133DC8&amp;C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5386</v>
      </c>
      <c r="D6" s="96">
        <f>SUM(D7,D10,D13,D14,D15,D21,D24,D25,D18,D19,D20)</f>
        <v>5094678.03</v>
      </c>
      <c r="E6" s="96">
        <f>SUM(E7,E10,E13,E14,E15,E21,E24,E25,E18,E19,E20)</f>
        <v>4700</v>
      </c>
      <c r="F6" s="96">
        <f>SUM(F7,F10,F13,F14,F15,F21,F24,F25,F18,F19,F20)</f>
        <v>4334333.999999999</v>
      </c>
      <c r="G6" s="96">
        <f>SUM(G7,G10,G13,G14,G15,G21,G24,G25,G18,G19,G20)</f>
        <v>131</v>
      </c>
      <c r="H6" s="96">
        <f>SUM(H7,H10,H13,H14,H15,H21,H24,H25,H18,H19,H20)</f>
        <v>142958.34</v>
      </c>
      <c r="I6" s="96">
        <f>SUM(I7,I10,I13,I14,I15,I21,I24,I25,I18,I19,I20)</f>
        <v>242</v>
      </c>
      <c r="J6" s="96">
        <f>SUM(J7,J10,J13,J14,J15,J21,J24,J25,J18,J19,J20)</f>
        <v>203881.43000000002</v>
      </c>
      <c r="K6" s="96">
        <f>SUM(K7,K10,K13,K14,K15,K21,K24,K25,K18,K19,K20)</f>
        <v>324</v>
      </c>
      <c r="L6" s="96">
        <f>SUM(L7,L10,L13,L14,L15,L21,L24,L25,L18,L19,L20)</f>
        <v>296130.01</v>
      </c>
    </row>
    <row r="7" spans="1:12" ht="16.5" customHeight="1">
      <c r="A7" s="87">
        <v>2</v>
      </c>
      <c r="B7" s="90" t="s">
        <v>74</v>
      </c>
      <c r="C7" s="97">
        <v>1679</v>
      </c>
      <c r="D7" s="97">
        <v>3561432.8</v>
      </c>
      <c r="E7" s="97">
        <v>1292</v>
      </c>
      <c r="F7" s="97">
        <v>2946004.73</v>
      </c>
      <c r="G7" s="97">
        <v>40</v>
      </c>
      <c r="H7" s="97">
        <v>88262.6</v>
      </c>
      <c r="I7" s="97">
        <v>141</v>
      </c>
      <c r="J7" s="97">
        <v>145800.09</v>
      </c>
      <c r="K7" s="97">
        <v>211</v>
      </c>
      <c r="L7" s="97">
        <v>239947.51</v>
      </c>
    </row>
    <row r="8" spans="1:12" ht="16.5" customHeight="1">
      <c r="A8" s="87">
        <v>3</v>
      </c>
      <c r="B8" s="91" t="s">
        <v>75</v>
      </c>
      <c r="C8" s="97">
        <v>1171</v>
      </c>
      <c r="D8" s="97">
        <v>2760327.05</v>
      </c>
      <c r="E8" s="97">
        <v>1131</v>
      </c>
      <c r="F8" s="97">
        <v>2565820.59</v>
      </c>
      <c r="G8" s="97">
        <v>33</v>
      </c>
      <c r="H8" s="97">
        <v>72385.8</v>
      </c>
      <c r="I8" s="97">
        <v>9</v>
      </c>
      <c r="J8" s="97">
        <v>12293.66</v>
      </c>
      <c r="K8" s="97"/>
      <c r="L8" s="97"/>
    </row>
    <row r="9" spans="1:12" ht="16.5" customHeight="1">
      <c r="A9" s="87">
        <v>4</v>
      </c>
      <c r="B9" s="91" t="s">
        <v>76</v>
      </c>
      <c r="C9" s="97">
        <v>508</v>
      </c>
      <c r="D9" s="97">
        <v>801105.75</v>
      </c>
      <c r="E9" s="97">
        <v>161</v>
      </c>
      <c r="F9" s="97">
        <v>380184.14</v>
      </c>
      <c r="G9" s="97">
        <v>7</v>
      </c>
      <c r="H9" s="97">
        <v>15876.8</v>
      </c>
      <c r="I9" s="97">
        <v>132</v>
      </c>
      <c r="J9" s="97">
        <v>133506.43</v>
      </c>
      <c r="K9" s="97">
        <v>211</v>
      </c>
      <c r="L9" s="97">
        <v>239947.51</v>
      </c>
    </row>
    <row r="10" spans="1:12" ht="19.5" customHeight="1">
      <c r="A10" s="87">
        <v>5</v>
      </c>
      <c r="B10" s="90" t="s">
        <v>77</v>
      </c>
      <c r="C10" s="97">
        <v>430</v>
      </c>
      <c r="D10" s="97">
        <v>447814</v>
      </c>
      <c r="E10" s="97">
        <v>337</v>
      </c>
      <c r="F10" s="97">
        <v>400387.73</v>
      </c>
      <c r="G10" s="97">
        <v>25</v>
      </c>
      <c r="H10" s="97">
        <v>19780.4</v>
      </c>
      <c r="I10" s="97">
        <v>41</v>
      </c>
      <c r="J10" s="97">
        <v>42308.94</v>
      </c>
      <c r="K10" s="97">
        <v>32</v>
      </c>
      <c r="L10" s="97">
        <v>30418</v>
      </c>
    </row>
    <row r="11" spans="1:12" ht="19.5" customHeight="1">
      <c r="A11" s="87">
        <v>6</v>
      </c>
      <c r="B11" s="91" t="s">
        <v>78</v>
      </c>
      <c r="C11" s="97">
        <v>34</v>
      </c>
      <c r="D11" s="97">
        <v>77180</v>
      </c>
      <c r="E11" s="97">
        <v>25</v>
      </c>
      <c r="F11" s="97">
        <v>80626</v>
      </c>
      <c r="G11" s="97">
        <v>3</v>
      </c>
      <c r="H11" s="97">
        <v>3321</v>
      </c>
      <c r="I11" s="97">
        <v>6</v>
      </c>
      <c r="J11" s="97">
        <v>6883.94</v>
      </c>
      <c r="K11" s="97">
        <v>1</v>
      </c>
      <c r="L11" s="97">
        <v>2270</v>
      </c>
    </row>
    <row r="12" spans="1:12" ht="19.5" customHeight="1">
      <c r="A12" s="87">
        <v>7</v>
      </c>
      <c r="B12" s="91" t="s">
        <v>79</v>
      </c>
      <c r="C12" s="97">
        <v>396</v>
      </c>
      <c r="D12" s="97">
        <v>370634</v>
      </c>
      <c r="E12" s="97">
        <v>312</v>
      </c>
      <c r="F12" s="97">
        <v>319761.73</v>
      </c>
      <c r="G12" s="97">
        <v>22</v>
      </c>
      <c r="H12" s="97">
        <v>16459.4</v>
      </c>
      <c r="I12" s="97">
        <v>35</v>
      </c>
      <c r="J12" s="97">
        <v>35425</v>
      </c>
      <c r="K12" s="97">
        <v>31</v>
      </c>
      <c r="L12" s="97">
        <v>28148</v>
      </c>
    </row>
    <row r="13" spans="1:12" ht="15" customHeight="1">
      <c r="A13" s="87">
        <v>8</v>
      </c>
      <c r="B13" s="90" t="s">
        <v>18</v>
      </c>
      <c r="C13" s="97">
        <v>395</v>
      </c>
      <c r="D13" s="97">
        <v>361384</v>
      </c>
      <c r="E13" s="97">
        <v>335</v>
      </c>
      <c r="F13" s="97">
        <v>305469.3</v>
      </c>
      <c r="G13" s="97">
        <v>55</v>
      </c>
      <c r="H13" s="97">
        <v>29890.6</v>
      </c>
      <c r="I13" s="97">
        <v>6</v>
      </c>
      <c r="J13" s="97">
        <v>3531.2</v>
      </c>
      <c r="K13" s="97">
        <v>3</v>
      </c>
      <c r="L13" s="97">
        <v>2270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1506.23</v>
      </c>
      <c r="E14" s="97"/>
      <c r="F14" s="97"/>
      <c r="G14" s="97">
        <v>1</v>
      </c>
      <c r="H14" s="97">
        <v>1506.24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293</v>
      </c>
      <c r="D15" s="97">
        <v>144599</v>
      </c>
      <c r="E15" s="97">
        <v>267</v>
      </c>
      <c r="F15" s="97">
        <v>137873.1</v>
      </c>
      <c r="G15" s="97">
        <v>6</v>
      </c>
      <c r="H15" s="97">
        <v>2724</v>
      </c>
      <c r="I15" s="97"/>
      <c r="J15" s="97"/>
      <c r="K15" s="97">
        <v>18</v>
      </c>
      <c r="L15" s="97">
        <v>8853</v>
      </c>
    </row>
    <row r="16" spans="1:12" ht="21" customHeight="1">
      <c r="A16" s="87">
        <v>11</v>
      </c>
      <c r="B16" s="91" t="s">
        <v>78</v>
      </c>
      <c r="C16" s="97">
        <v>17</v>
      </c>
      <c r="D16" s="97">
        <v>19295</v>
      </c>
      <c r="E16" s="97">
        <v>16</v>
      </c>
      <c r="F16" s="97">
        <v>18273.5</v>
      </c>
      <c r="G16" s="97"/>
      <c r="H16" s="97"/>
      <c r="I16" s="97"/>
      <c r="J16" s="97"/>
      <c r="K16" s="97">
        <v>1</v>
      </c>
      <c r="L16" s="97">
        <v>1135</v>
      </c>
    </row>
    <row r="17" spans="1:12" ht="21" customHeight="1">
      <c r="A17" s="87">
        <v>12</v>
      </c>
      <c r="B17" s="91" t="s">
        <v>79</v>
      </c>
      <c r="C17" s="97">
        <v>276</v>
      </c>
      <c r="D17" s="97">
        <v>125304</v>
      </c>
      <c r="E17" s="97">
        <v>251</v>
      </c>
      <c r="F17" s="97">
        <v>119599.6</v>
      </c>
      <c r="G17" s="97">
        <v>6</v>
      </c>
      <c r="H17" s="97">
        <v>2724</v>
      </c>
      <c r="I17" s="97"/>
      <c r="J17" s="97"/>
      <c r="K17" s="97">
        <v>17</v>
      </c>
      <c r="L17" s="97">
        <v>7718</v>
      </c>
    </row>
    <row r="18" spans="1:12" ht="21" customHeight="1">
      <c r="A18" s="87">
        <v>13</v>
      </c>
      <c r="B18" s="99" t="s">
        <v>104</v>
      </c>
      <c r="C18" s="97">
        <v>2482</v>
      </c>
      <c r="D18" s="97">
        <v>563414</v>
      </c>
      <c r="E18" s="97">
        <v>2374</v>
      </c>
      <c r="F18" s="97">
        <v>532996</v>
      </c>
      <c r="G18" s="97">
        <v>3</v>
      </c>
      <c r="H18" s="97">
        <v>681</v>
      </c>
      <c r="I18" s="97">
        <v>54</v>
      </c>
      <c r="J18" s="97">
        <v>12241.2</v>
      </c>
      <c r="K18" s="97">
        <v>50</v>
      </c>
      <c r="L18" s="97">
        <v>11350</v>
      </c>
    </row>
    <row r="19" spans="1:12" ht="21" customHeight="1">
      <c r="A19" s="87">
        <v>14</v>
      </c>
      <c r="B19" s="99" t="s">
        <v>105</v>
      </c>
      <c r="C19" s="97">
        <v>104</v>
      </c>
      <c r="D19" s="97">
        <v>11804</v>
      </c>
      <c r="E19" s="97">
        <v>94</v>
      </c>
      <c r="F19" s="97">
        <v>11149.14</v>
      </c>
      <c r="G19" s="97">
        <v>1</v>
      </c>
      <c r="H19" s="97">
        <v>113.5</v>
      </c>
      <c r="I19" s="97"/>
      <c r="J19" s="97"/>
      <c r="K19" s="97">
        <v>9</v>
      </c>
      <c r="L19" s="97">
        <v>1021.5</v>
      </c>
    </row>
    <row r="20" spans="1:12" ht="29.25" customHeight="1">
      <c r="A20" s="87">
        <v>15</v>
      </c>
      <c r="B20" s="99" t="s">
        <v>109</v>
      </c>
      <c r="C20" s="97">
        <v>1</v>
      </c>
      <c r="D20" s="97">
        <v>454</v>
      </c>
      <c r="E20" s="97">
        <v>1</v>
      </c>
      <c r="F20" s="97">
        <v>454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2270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1</v>
      </c>
      <c r="L21" s="97">
        <f>SUM(L22:L23)</f>
        <v>2270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2270</v>
      </c>
      <c r="E23" s="97"/>
      <c r="F23" s="97"/>
      <c r="G23" s="97"/>
      <c r="H23" s="97"/>
      <c r="I23" s="97"/>
      <c r="J23" s="97"/>
      <c r="K23" s="97">
        <v>1</v>
      </c>
      <c r="L23" s="97">
        <v>2270</v>
      </c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54</v>
      </c>
      <c r="D39" s="96">
        <f>SUM(D40,D47,D48,D49)</f>
        <v>48805</v>
      </c>
      <c r="E39" s="96">
        <f>SUM(E40,E47,E48,E49)</f>
        <v>50</v>
      </c>
      <c r="F39" s="96">
        <f>SUM(F40,F47,F48,F49)</f>
        <v>26232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4</v>
      </c>
      <c r="L39" s="96">
        <f>SUM(L40,L47,L48,L49)</f>
        <v>3632</v>
      </c>
    </row>
    <row r="40" spans="1:12" ht="24" customHeight="1">
      <c r="A40" s="87">
        <v>35</v>
      </c>
      <c r="B40" s="90" t="s">
        <v>85</v>
      </c>
      <c r="C40" s="97">
        <f>SUM(C41,C44)</f>
        <v>53</v>
      </c>
      <c r="D40" s="97">
        <f>SUM(D41,D44)</f>
        <v>48124</v>
      </c>
      <c r="E40" s="97">
        <f>SUM(E41,E44)</f>
        <v>49</v>
      </c>
      <c r="F40" s="97">
        <f>SUM(F41,F44)</f>
        <v>25778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4</v>
      </c>
      <c r="L40" s="97">
        <f>SUM(L41,L44)</f>
        <v>3632</v>
      </c>
    </row>
    <row r="41" spans="1:12" ht="19.5" customHeight="1">
      <c r="A41" s="87">
        <v>36</v>
      </c>
      <c r="B41" s="90" t="s">
        <v>86</v>
      </c>
      <c r="C41" s="97">
        <v>2</v>
      </c>
      <c r="D41" s="97">
        <v>1816</v>
      </c>
      <c r="E41" s="97">
        <v>1</v>
      </c>
      <c r="F41" s="97">
        <v>908</v>
      </c>
      <c r="G41" s="97"/>
      <c r="H41" s="97"/>
      <c r="I41" s="97"/>
      <c r="J41" s="97"/>
      <c r="K41" s="97">
        <v>1</v>
      </c>
      <c r="L41" s="97">
        <v>908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2</v>
      </c>
      <c r="D43" s="97">
        <v>1816</v>
      </c>
      <c r="E43" s="97">
        <v>1</v>
      </c>
      <c r="F43" s="97">
        <v>908</v>
      </c>
      <c r="G43" s="97"/>
      <c r="H43" s="97"/>
      <c r="I43" s="97"/>
      <c r="J43" s="97"/>
      <c r="K43" s="97">
        <v>1</v>
      </c>
      <c r="L43" s="97">
        <v>908</v>
      </c>
    </row>
    <row r="44" spans="1:12" ht="21" customHeight="1">
      <c r="A44" s="87">
        <v>39</v>
      </c>
      <c r="B44" s="90" t="s">
        <v>88</v>
      </c>
      <c r="C44" s="97">
        <v>51</v>
      </c>
      <c r="D44" s="97">
        <v>46308</v>
      </c>
      <c r="E44" s="97">
        <v>48</v>
      </c>
      <c r="F44" s="97">
        <v>24870</v>
      </c>
      <c r="G44" s="97"/>
      <c r="H44" s="97"/>
      <c r="I44" s="97"/>
      <c r="J44" s="97"/>
      <c r="K44" s="97">
        <v>3</v>
      </c>
      <c r="L44" s="97">
        <v>2724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51</v>
      </c>
      <c r="D46" s="97">
        <v>46308</v>
      </c>
      <c r="E46" s="97">
        <v>48</v>
      </c>
      <c r="F46" s="97">
        <v>24870</v>
      </c>
      <c r="G46" s="97"/>
      <c r="H46" s="97"/>
      <c r="I46" s="97"/>
      <c r="J46" s="97"/>
      <c r="K46" s="97">
        <v>3</v>
      </c>
      <c r="L46" s="97">
        <v>2724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681</v>
      </c>
      <c r="E49" s="97">
        <v>1</v>
      </c>
      <c r="F49" s="97">
        <v>454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14</v>
      </c>
      <c r="D50" s="96">
        <f>SUM(D51:D54)</f>
        <v>708.2399999999999</v>
      </c>
      <c r="E50" s="96">
        <f>SUM(E51:E54)</f>
        <v>14</v>
      </c>
      <c r="F50" s="96">
        <f>SUM(F51:F54)</f>
        <v>989.24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20.43</v>
      </c>
      <c r="E51" s="97">
        <v>3</v>
      </c>
      <c r="F51" s="97">
        <v>239.34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10</v>
      </c>
      <c r="D52" s="97">
        <v>681</v>
      </c>
      <c r="E52" s="97">
        <v>10</v>
      </c>
      <c r="F52" s="97">
        <v>681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6.81</v>
      </c>
      <c r="E54" s="97">
        <v>1</v>
      </c>
      <c r="F54" s="97">
        <v>68.9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1284</v>
      </c>
      <c r="D55" s="96">
        <v>582936</v>
      </c>
      <c r="E55" s="96">
        <v>566</v>
      </c>
      <c r="F55" s="96">
        <v>256527.8</v>
      </c>
      <c r="G55" s="96"/>
      <c r="H55" s="96"/>
      <c r="I55" s="96">
        <v>1280</v>
      </c>
      <c r="J55" s="96">
        <v>599603.6</v>
      </c>
      <c r="K55" s="97">
        <v>4</v>
      </c>
      <c r="L55" s="96">
        <v>1816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6738</v>
      </c>
      <c r="D56" s="96">
        <f t="shared" si="0"/>
        <v>5727127.2700000005</v>
      </c>
      <c r="E56" s="96">
        <f t="shared" si="0"/>
        <v>5330</v>
      </c>
      <c r="F56" s="96">
        <f t="shared" si="0"/>
        <v>4618083.039999999</v>
      </c>
      <c r="G56" s="96">
        <f t="shared" si="0"/>
        <v>131</v>
      </c>
      <c r="H56" s="96">
        <f t="shared" si="0"/>
        <v>142958.34</v>
      </c>
      <c r="I56" s="96">
        <f t="shared" si="0"/>
        <v>1522</v>
      </c>
      <c r="J56" s="96">
        <f t="shared" si="0"/>
        <v>803485.03</v>
      </c>
      <c r="K56" s="96">
        <f t="shared" si="0"/>
        <v>332</v>
      </c>
      <c r="L56" s="96">
        <f t="shared" si="0"/>
        <v>301578.01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&amp;L1A133DC8&amp;CФорма № 10, Підрозділ: Жовтневий районний суд м.Харкова,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329</v>
      </c>
      <c r="F4" s="93">
        <f>SUM(F5:F25)</f>
        <v>297886.51999999996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19</v>
      </c>
      <c r="F5" s="95">
        <v>13732.76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</v>
      </c>
      <c r="F6" s="95">
        <v>9485.2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194</v>
      </c>
      <c r="F7" s="95">
        <v>152019.78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4</v>
      </c>
      <c r="F10" s="95">
        <v>3724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80</v>
      </c>
      <c r="F13" s="95">
        <v>97230.05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1362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2</v>
      </c>
      <c r="F15" s="95">
        <v>1816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454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23</v>
      </c>
      <c r="F17" s="95">
        <v>18062.73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&amp;L1A133DC8&amp;CФорма № 10, Підрозділ: Жовтневий районний суд м.Харкова,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Victor</cp:lastModifiedBy>
  <cp:lastPrinted>2018-03-15T14:08:04Z</cp:lastPrinted>
  <dcterms:created xsi:type="dcterms:W3CDTF">2015-09-09T10:27:37Z</dcterms:created>
  <dcterms:modified xsi:type="dcterms:W3CDTF">2022-02-14T13:55:25Z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10_00639_4.2021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1A133DC8</vt:lpwstr>
  </property>
  <property fmtid="{D5CDD505-2E9C-101B-9397-08002B2CF9AE}" pid="10" name="Підрозд">
    <vt:lpwstr>Жовтневий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877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